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DieseArbeitsmappe"/>
  <mc:AlternateContent xmlns:mc="http://schemas.openxmlformats.org/markup-compatibility/2006">
    <mc:Choice Requires="x15">
      <x15ac:absPath xmlns:x15ac="http://schemas.microsoft.com/office/spreadsheetml/2010/11/ac" url="H:\01 Dienstlich\BAPersBw VII BwSW\Regelzuschuss\"/>
    </mc:Choice>
  </mc:AlternateContent>
  <xr:revisionPtr revIDLastSave="0" documentId="13_ncr:1_{F2D3424C-BE2E-41DB-826B-FDF8D3814E8C}" xr6:coauthVersionLast="36" xr6:coauthVersionMax="36" xr10:uidLastSave="{00000000-0000-0000-0000-000000000000}"/>
  <workbookProtection workbookPassword="ACB3" lockStructure="1"/>
  <bookViews>
    <workbookView xWindow="0" yWindow="0" windowWidth="28530" windowHeight="11925" xr2:uid="{00000000-000D-0000-FFFF-FFFF00000000}"/>
  </bookViews>
  <sheets>
    <sheet name="Internet" sheetId="3" r:id="rId1"/>
    <sheet name="Berechnung Internet" sheetId="4"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1" i="3" l="1"/>
  <c r="G16" i="4" l="1"/>
  <c r="G17" i="4" s="1"/>
  <c r="G6" i="4"/>
  <c r="G5" i="4"/>
  <c r="J5" i="4"/>
  <c r="I1" i="4"/>
  <c r="G8" i="4" l="1"/>
  <c r="G10" i="4" l="1"/>
  <c r="G14" i="4" l="1"/>
  <c r="G18" i="4" s="1"/>
  <c r="G36" i="3" s="1"/>
  <c r="G43" i="3" s="1"/>
  <c r="G44" i="3" s="1"/>
  <c r="F46" i="3" l="1"/>
  <c r="G48" i="3"/>
</calcChain>
</file>

<file path=xl/sharedStrings.xml><?xml version="1.0" encoding="utf-8"?>
<sst xmlns="http://schemas.openxmlformats.org/spreadsheetml/2006/main" count="56" uniqueCount="38">
  <si>
    <t>Berechnung</t>
  </si>
  <si>
    <t>Reisepreis gesamt</t>
  </si>
  <si>
    <t>angegebener Reisepreis</t>
  </si>
  <si>
    <t>Bedarfsgewicht Partner = 0,5</t>
  </si>
  <si>
    <t>Bedarfsgewicht Antragsteller = 1,0</t>
  </si>
  <si>
    <t>€</t>
  </si>
  <si>
    <t>Pro-Kopf-Einkommen des Statistischen Bundesamtes (PKE StBA)</t>
  </si>
  <si>
    <t>individuelles Pro-Kopf-Einkommen (iPKE)</t>
  </si>
  <si>
    <t>Höhe der im Kalenderjahr bereits bewilligten Zuschüsse</t>
  </si>
  <si>
    <t>%</t>
  </si>
  <si>
    <t>Berechnung Zuschussberechtigung und -höhe</t>
  </si>
  <si>
    <t xml:space="preserve">Die Zuschussberechtigung besteht: </t>
  </si>
  <si>
    <t>bei J28</t>
  </si>
  <si>
    <t>Datum:</t>
  </si>
  <si>
    <t>Bedarfsgewicht Kinder = 0,5</t>
  </si>
  <si>
    <t>Maximale Zuschusshöhe im Kalederjahr</t>
  </si>
  <si>
    <r>
      <t xml:space="preserve">50% des angegebenen Reisepreises </t>
    </r>
    <r>
      <rPr>
        <b/>
        <sz val="11"/>
        <color rgb="FFFF0000"/>
        <rFont val="Calibri"/>
        <family val="2"/>
        <scheme val="minor"/>
      </rPr>
      <t>(Höchstgrenze)</t>
    </r>
  </si>
  <si>
    <t>∑</t>
  </si>
  <si>
    <t>Zuschusshöhe final</t>
  </si>
  <si>
    <t>Verbleibender Betrag für weitere Reisen</t>
  </si>
  <si>
    <t>Die Höchstgrenze von 1000,00€ /Kalenderjahr  ist</t>
  </si>
  <si>
    <t>Abweichung iPKE von PKE StBA in % und Zuschusshöhe in %</t>
  </si>
  <si>
    <t>Zuschuss für beantragte Reise</t>
  </si>
  <si>
    <t>Höchstgrenze des Zuschusses für beantragte Reise</t>
  </si>
  <si>
    <t>Mein Nettoeinkommen  / Höhe meiner Rente</t>
  </si>
  <si>
    <t xml:space="preserve">Ich bin verheiratet bzw. in einer eingetragenen Lebenspartnerschaft  (i.S.d. Lebenspartnerschafts-
gesetzes) oder wohne in einem gemeinsamen Haushalt mit den weiteren Reiseteilnehmern) </t>
  </si>
  <si>
    <t>Ich zahle Unterhalt in folgender Höhe (an Kinder und/oder ehem. Ehe- o. Lebenspartner)</t>
  </si>
  <si>
    <t>Ich erhalte Unterhalt in folgender Höhe für mich oder mein/e Kind/er</t>
  </si>
  <si>
    <t>Ich erhalte Kindergeld in folgender Höhe:</t>
  </si>
  <si>
    <t>Höhe meines sonstigen Einkommens (Nebenjob, Mieteinahmen etc.)</t>
  </si>
  <si>
    <r>
      <t>Nettoeinkommen meines Ehe- bzw. Lebenspartners, Partners in häuslicher Gemeinschaft</t>
    </r>
    <r>
      <rPr>
        <i/>
        <sz val="11"/>
        <color theme="1"/>
        <rFont val="Verdana"/>
        <family val="2"/>
      </rPr>
      <t xml:space="preserve"> [</t>
    </r>
    <r>
      <rPr>
        <i/>
        <sz val="9"/>
        <color theme="1"/>
        <rFont val="Verdana"/>
        <family val="2"/>
      </rPr>
      <t>nur ausfüllen wenn oben "ja"</t>
    </r>
    <r>
      <rPr>
        <i/>
        <sz val="11"/>
        <color theme="1"/>
        <rFont val="Verdana"/>
        <family val="2"/>
      </rPr>
      <t>]</t>
    </r>
  </si>
  <si>
    <r>
      <t xml:space="preserve">Höhe Krankenversicherung / Anwartschaft </t>
    </r>
    <r>
      <rPr>
        <i/>
        <sz val="10.5"/>
        <color theme="1"/>
        <rFont val="Verdana"/>
        <family val="2"/>
      </rPr>
      <t>(Beamte / Soldaten / Ruhegehaltsempfänger)</t>
    </r>
  </si>
  <si>
    <r>
      <t xml:space="preserve">Zuschusshöhe für die beantragte Reise </t>
    </r>
    <r>
      <rPr>
        <sz val="11"/>
        <color theme="1"/>
        <rFont val="Verdana"/>
        <family val="2"/>
      </rPr>
      <t>(</t>
    </r>
    <r>
      <rPr>
        <i/>
        <sz val="9"/>
        <color theme="1"/>
        <rFont val="Verdana"/>
        <family val="2"/>
      </rPr>
      <t>ohne Berücksichtigung der bereits gezahlten Zuschüsse im Kalenderjahr)</t>
    </r>
  </si>
  <si>
    <t>Internetformular für Nutzer</t>
  </si>
  <si>
    <r>
      <t xml:space="preserve">Meine Kinder </t>
    </r>
    <r>
      <rPr>
        <sz val="9"/>
        <color theme="1"/>
        <rFont val="Verdana"/>
        <family val="2"/>
      </rPr>
      <t>(die in meinem Haushalt leben)</t>
    </r>
    <r>
      <rPr>
        <sz val="11"/>
        <color theme="1"/>
        <rFont val="Verdana"/>
        <family val="2"/>
      </rPr>
      <t xml:space="preserve"> erhalten eine Ausbildungsvergütung in folgender Höhe:</t>
    </r>
  </si>
  <si>
    <t xml:space="preserve">Hinweis:
 Sie müssen mindestens ein halbes Jahr Mitglied sein, um einen Zuschuss zu erhalten. 
Die Berechnung begründet keinen Anspruch auf einen Zuschuss. Die abschließende Berechnung bleibt dem BwSW vorbehalten. Die eingegebenen Daten werden nicht gespeichert. </t>
  </si>
  <si>
    <t>Bitte tragen Sie Ihre Angaben in die grau hinterlegten Felder ein, sofern das Feld auf Sie zutrifft.</t>
  </si>
  <si>
    <t>Anzahl der Kinder, die im Haushalt leben oder für die ich Unterhalt zahle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</si>
</sst>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8"/>
      <color rgb="FF000000"/>
      <name val="Segoe UI"/>
      <family val="2"/>
    </font>
    <font>
      <b/>
      <sz val="11"/>
      <color rgb="FFFF0000"/>
      <name val="Calibri"/>
      <family val="2"/>
      <scheme val="minor"/>
    </font>
    <font>
      <b/>
      <u val="double"/>
      <sz val="11"/>
      <color theme="1"/>
      <name val="Calibri"/>
      <family val="2"/>
      <scheme val="minor"/>
    </font>
    <font>
      <sz val="11"/>
      <color theme="1"/>
      <name val="Calibri"/>
      <family val="2"/>
    </font>
    <font>
      <sz val="11"/>
      <color theme="1"/>
      <name val="Verdana"/>
      <family val="2"/>
    </font>
    <font>
      <b/>
      <sz val="14"/>
      <color theme="1"/>
      <name val="Verdana"/>
      <family val="2"/>
    </font>
    <font>
      <i/>
      <sz val="11"/>
      <color theme="1"/>
      <name val="Verdana"/>
      <family val="2"/>
    </font>
    <font>
      <sz val="11"/>
      <color theme="0"/>
      <name val="Calibri"/>
      <family val="2"/>
      <scheme val="minor"/>
    </font>
    <font>
      <b/>
      <u/>
      <sz val="12"/>
      <color theme="1"/>
      <name val="Verdana"/>
      <family val="2"/>
    </font>
    <font>
      <i/>
      <sz val="9"/>
      <color theme="1"/>
      <name val="Verdana"/>
      <family val="2"/>
    </font>
    <font>
      <sz val="10.5"/>
      <color theme="1"/>
      <name val="Verdana"/>
      <family val="2"/>
    </font>
    <font>
      <i/>
      <sz val="10.5"/>
      <color theme="1"/>
      <name val="Verdana"/>
      <family val="2"/>
    </font>
    <font>
      <b/>
      <sz val="11"/>
      <color theme="1"/>
      <name val="Verdana"/>
      <family val="2"/>
    </font>
    <font>
      <sz val="9"/>
      <color theme="1"/>
      <name val="Verdana"/>
      <family val="2"/>
    </font>
    <font>
      <u/>
      <sz val="11"/>
      <color theme="1"/>
      <name val="Verdana"/>
      <family val="2"/>
    </font>
  </fonts>
  <fills count="10">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3" tint="0.39997558519241921"/>
        <bgColor indexed="64"/>
      </patternFill>
    </fill>
    <fill>
      <patternFill patternType="solid">
        <fgColor rgb="FFFF0000"/>
        <bgColor indexed="64"/>
      </patternFill>
    </fill>
    <fill>
      <patternFill patternType="solid">
        <fgColor theme="9" tint="0.79998168889431442"/>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97">
    <xf numFmtId="0" fontId="0" fillId="0" borderId="0" xfId="0"/>
    <xf numFmtId="10" fontId="0" fillId="0" borderId="0" xfId="0" applyNumberFormat="1"/>
    <xf numFmtId="14" fontId="0" fillId="0" borderId="0" xfId="0" applyNumberFormat="1"/>
    <xf numFmtId="0" fontId="0" fillId="0" borderId="0" xfId="0" applyProtection="1">
      <protection locked="0" hidden="1"/>
    </xf>
    <xf numFmtId="0" fontId="0" fillId="0" borderId="0" xfId="0" applyProtection="1"/>
    <xf numFmtId="14" fontId="0" fillId="0" borderId="0" xfId="0" applyNumberFormat="1" applyProtection="1"/>
    <xf numFmtId="0" fontId="3" fillId="7" borderId="0" xfId="0" applyFont="1" applyFill="1" applyProtection="1"/>
    <xf numFmtId="0" fontId="0" fillId="7" borderId="0" xfId="0" applyFill="1" applyProtection="1"/>
    <xf numFmtId="0" fontId="0" fillId="0" borderId="10" xfId="0" applyBorder="1" applyProtection="1"/>
    <xf numFmtId="2" fontId="0" fillId="0" borderId="0" xfId="0" applyNumberFormat="1" applyBorder="1" applyProtection="1"/>
    <xf numFmtId="2" fontId="0" fillId="0" borderId="0" xfId="0" applyNumberFormat="1" applyProtection="1"/>
    <xf numFmtId="2" fontId="0" fillId="0" borderId="0" xfId="0" applyNumberFormat="1" applyFill="1" applyBorder="1" applyProtection="1"/>
    <xf numFmtId="2" fontId="0" fillId="0" borderId="0" xfId="0" applyNumberFormat="1" applyFont="1" applyFill="1" applyBorder="1" applyProtection="1">
      <protection hidden="1"/>
    </xf>
    <xf numFmtId="0" fontId="0" fillId="4" borderId="0" xfId="0" applyFill="1"/>
    <xf numFmtId="0" fontId="8" fillId="4" borderId="0" xfId="0" applyFont="1" applyFill="1"/>
    <xf numFmtId="0" fontId="8" fillId="0" borderId="0" xfId="0" applyFont="1"/>
    <xf numFmtId="0" fontId="8" fillId="4" borderId="0" xfId="0" applyFont="1" applyFill="1" applyProtection="1">
      <protection locked="0" hidden="1"/>
    </xf>
    <xf numFmtId="0" fontId="0" fillId="4" borderId="0" xfId="0" applyFill="1" applyProtection="1"/>
    <xf numFmtId="0" fontId="8" fillId="4" borderId="0" xfId="0" applyFont="1" applyFill="1" applyBorder="1" applyProtection="1">
      <protection hidden="1"/>
    </xf>
    <xf numFmtId="2" fontId="8" fillId="4" borderId="0" xfId="0" applyNumberFormat="1" applyFont="1" applyFill="1" applyBorder="1" applyProtection="1">
      <protection hidden="1"/>
    </xf>
    <xf numFmtId="2" fontId="8" fillId="4" borderId="0" xfId="0" applyNumberFormat="1" applyFont="1" applyFill="1" applyBorder="1" applyAlignment="1" applyProtection="1">
      <alignment horizontal="right" vertical="center"/>
      <protection hidden="1"/>
    </xf>
    <xf numFmtId="0" fontId="5" fillId="4" borderId="4" xfId="0" applyFont="1" applyFill="1" applyBorder="1" applyProtection="1"/>
    <xf numFmtId="0" fontId="5" fillId="4" borderId="2" xfId="0" applyFont="1" applyFill="1" applyBorder="1" applyProtection="1"/>
    <xf numFmtId="0" fontId="5" fillId="4" borderId="5" xfId="0" applyFont="1" applyFill="1" applyBorder="1" applyProtection="1"/>
    <xf numFmtId="0" fontId="9" fillId="4" borderId="6" xfId="0" applyFont="1" applyFill="1" applyBorder="1" applyProtection="1"/>
    <xf numFmtId="0" fontId="5" fillId="4" borderId="0" xfId="0" applyFont="1" applyFill="1" applyBorder="1" applyProtection="1"/>
    <xf numFmtId="0" fontId="5" fillId="4" borderId="3" xfId="0" applyFont="1" applyFill="1" applyBorder="1" applyProtection="1"/>
    <xf numFmtId="0" fontId="5" fillId="4" borderId="6" xfId="0" applyFont="1" applyFill="1" applyBorder="1" applyProtection="1"/>
    <xf numFmtId="0" fontId="5" fillId="4" borderId="6" xfId="0" applyFont="1" applyFill="1" applyBorder="1" applyAlignment="1" applyProtection="1">
      <alignment horizontal="left"/>
    </xf>
    <xf numFmtId="0" fontId="5" fillId="4" borderId="0" xfId="0" applyFont="1" applyFill="1" applyBorder="1" applyAlignment="1" applyProtection="1">
      <alignment horizontal="left"/>
    </xf>
    <xf numFmtId="14" fontId="5" fillId="4" borderId="0" xfId="0" applyNumberFormat="1" applyFont="1" applyFill="1" applyBorder="1" applyProtection="1"/>
    <xf numFmtId="2" fontId="5" fillId="2" borderId="1" xfId="0" applyNumberFormat="1" applyFont="1" applyFill="1" applyBorder="1" applyAlignment="1" applyProtection="1">
      <alignment horizontal="center" vertical="center"/>
      <protection locked="0"/>
    </xf>
    <xf numFmtId="0" fontId="5" fillId="0" borderId="3" xfId="0" applyFont="1" applyBorder="1" applyProtection="1"/>
    <xf numFmtId="0" fontId="5" fillId="4" borderId="0" xfId="0" applyFont="1" applyFill="1" applyBorder="1" applyAlignment="1" applyProtection="1"/>
    <xf numFmtId="0" fontId="5" fillId="4" borderId="3" xfId="0" applyFont="1" applyFill="1" applyBorder="1" applyAlignment="1" applyProtection="1"/>
    <xf numFmtId="0" fontId="5" fillId="4" borderId="3" xfId="0" applyFont="1" applyFill="1" applyBorder="1" applyAlignment="1" applyProtection="1">
      <alignment horizontal="left"/>
    </xf>
    <xf numFmtId="0" fontId="5" fillId="4" borderId="0" xfId="0" applyFont="1" applyFill="1" applyBorder="1" applyAlignment="1" applyProtection="1">
      <alignment horizontal="center"/>
    </xf>
    <xf numFmtId="0" fontId="5" fillId="4" borderId="3" xfId="0" applyFont="1" applyFill="1" applyBorder="1" applyAlignment="1" applyProtection="1">
      <alignment horizontal="center"/>
    </xf>
    <xf numFmtId="0" fontId="5" fillId="3" borderId="0" xfId="0" applyFont="1" applyFill="1" applyBorder="1" applyAlignment="1" applyProtection="1">
      <alignment vertical="center"/>
    </xf>
    <xf numFmtId="0" fontId="5" fillId="4" borderId="3" xfId="0" applyFont="1" applyFill="1" applyBorder="1" applyAlignment="1" applyProtection="1">
      <alignment vertical="center"/>
    </xf>
    <xf numFmtId="2" fontId="5" fillId="4" borderId="0" xfId="0" applyNumberFormat="1" applyFont="1" applyFill="1" applyBorder="1" applyAlignment="1" applyProtection="1">
      <alignment vertical="center"/>
    </xf>
    <xf numFmtId="0" fontId="5" fillId="2" borderId="1" xfId="0" applyNumberFormat="1" applyFont="1" applyFill="1" applyBorder="1" applyAlignment="1" applyProtection="1">
      <alignment horizontal="center" vertical="center"/>
      <protection locked="0"/>
    </xf>
    <xf numFmtId="0" fontId="5" fillId="4" borderId="6" xfId="0" applyFont="1" applyFill="1" applyBorder="1" applyAlignment="1" applyProtection="1">
      <alignment horizontal="left" vertical="top" wrapText="1"/>
    </xf>
    <xf numFmtId="0" fontId="5" fillId="4" borderId="0" xfId="0" applyFont="1" applyFill="1" applyBorder="1" applyAlignment="1" applyProtection="1">
      <alignment horizontal="left" vertical="top" wrapText="1"/>
    </xf>
    <xf numFmtId="2" fontId="5" fillId="2" borderId="1" xfId="0" applyNumberFormat="1" applyFont="1" applyFill="1" applyBorder="1" applyAlignment="1" applyProtection="1">
      <alignment horizontal="right" vertical="center"/>
      <protection locked="0"/>
    </xf>
    <xf numFmtId="0" fontId="5" fillId="4" borderId="7" xfId="0" applyFont="1" applyFill="1" applyBorder="1" applyAlignment="1" applyProtection="1">
      <alignment horizontal="right"/>
    </xf>
    <xf numFmtId="0" fontId="5" fillId="4" borderId="8" xfId="0" applyFont="1" applyFill="1" applyBorder="1" applyProtection="1"/>
    <xf numFmtId="0" fontId="5" fillId="4" borderId="9" xfId="0" applyFont="1" applyFill="1" applyBorder="1" applyProtection="1"/>
    <xf numFmtId="0" fontId="0" fillId="0" borderId="3" xfId="0" applyBorder="1"/>
    <xf numFmtId="0" fontId="0" fillId="4" borderId="6" xfId="0" applyFill="1" applyBorder="1"/>
    <xf numFmtId="0" fontId="0" fillId="4" borderId="0" xfId="0" applyFill="1" applyBorder="1"/>
    <xf numFmtId="2" fontId="13" fillId="4" borderId="0" xfId="0" applyNumberFormat="1" applyFont="1" applyFill="1" applyBorder="1" applyAlignment="1" applyProtection="1">
      <alignment horizontal="center" vertical="center"/>
    </xf>
    <xf numFmtId="0" fontId="13" fillId="4" borderId="0" xfId="0" applyFont="1" applyFill="1" applyBorder="1" applyProtection="1"/>
    <xf numFmtId="0" fontId="5" fillId="4" borderId="0" xfId="0" applyFont="1" applyFill="1" applyBorder="1" applyAlignment="1" applyProtection="1">
      <alignment horizontal="center"/>
    </xf>
    <xf numFmtId="0" fontId="6" fillId="4" borderId="0" xfId="0" applyFont="1" applyFill="1" applyAlignment="1">
      <alignment vertical="top"/>
    </xf>
    <xf numFmtId="0" fontId="5" fillId="4" borderId="6" xfId="0" applyFont="1" applyFill="1" applyBorder="1" applyAlignment="1" applyProtection="1">
      <alignment horizontal="center" vertical="top" wrapText="1"/>
    </xf>
    <xf numFmtId="0" fontId="5" fillId="4" borderId="0" xfId="0" applyFont="1" applyFill="1" applyBorder="1" applyAlignment="1" applyProtection="1">
      <alignment horizontal="center" vertical="top" wrapText="1"/>
    </xf>
    <xf numFmtId="0" fontId="5" fillId="3" borderId="6" xfId="0" applyFont="1" applyFill="1" applyBorder="1" applyAlignment="1" applyProtection="1">
      <alignment horizontal="left"/>
    </xf>
    <xf numFmtId="0" fontId="5" fillId="3" borderId="0" xfId="0" applyFont="1" applyFill="1" applyBorder="1" applyAlignment="1" applyProtection="1">
      <alignment horizontal="left"/>
    </xf>
    <xf numFmtId="0" fontId="5" fillId="3" borderId="3" xfId="0" applyFont="1" applyFill="1" applyBorder="1" applyAlignment="1" applyProtection="1">
      <alignment horizontal="left"/>
    </xf>
    <xf numFmtId="0" fontId="8" fillId="4" borderId="0" xfId="0" applyFont="1" applyFill="1" applyBorder="1" applyAlignment="1" applyProtection="1">
      <alignment horizontal="left"/>
      <protection hidden="1"/>
    </xf>
    <xf numFmtId="0" fontId="8" fillId="4" borderId="0" xfId="0" applyFont="1" applyFill="1" applyBorder="1" applyAlignment="1" applyProtection="1">
      <alignment horizontal="right"/>
      <protection hidden="1"/>
    </xf>
    <xf numFmtId="0" fontId="13" fillId="3" borderId="6" xfId="0" applyFont="1" applyFill="1" applyBorder="1" applyAlignment="1" applyProtection="1">
      <alignment horizontal="left" wrapText="1"/>
    </xf>
    <xf numFmtId="0" fontId="13" fillId="3" borderId="0" xfId="0" applyFont="1" applyFill="1" applyBorder="1" applyAlignment="1" applyProtection="1">
      <alignment horizontal="left" wrapText="1"/>
    </xf>
    <xf numFmtId="2" fontId="13" fillId="8" borderId="11" xfId="0" applyNumberFormat="1" applyFont="1" applyFill="1" applyBorder="1" applyAlignment="1" applyProtection="1">
      <alignment horizontal="right" vertical="center"/>
    </xf>
    <xf numFmtId="2" fontId="13" fillId="8" borderId="12" xfId="0" applyNumberFormat="1" applyFont="1" applyFill="1" applyBorder="1" applyAlignment="1" applyProtection="1">
      <alignment horizontal="right" vertical="center"/>
    </xf>
    <xf numFmtId="0" fontId="5" fillId="5" borderId="6" xfId="0" applyFont="1" applyFill="1" applyBorder="1" applyAlignment="1" applyProtection="1">
      <alignment horizontal="left" vertical="top" wrapText="1"/>
    </xf>
    <xf numFmtId="0" fontId="5" fillId="5" borderId="0" xfId="0" applyFont="1" applyFill="1" applyBorder="1" applyAlignment="1" applyProtection="1">
      <alignment horizontal="left" vertical="top" wrapText="1"/>
    </xf>
    <xf numFmtId="0" fontId="5" fillId="9" borderId="6" xfId="0" applyFont="1" applyFill="1" applyBorder="1" applyAlignment="1" applyProtection="1">
      <alignment horizontal="left" vertical="top" wrapText="1"/>
    </xf>
    <xf numFmtId="0" fontId="5" fillId="9" borderId="0" xfId="0" applyFont="1" applyFill="1" applyBorder="1" applyAlignment="1" applyProtection="1">
      <alignment horizontal="left" vertical="top" wrapText="1"/>
    </xf>
    <xf numFmtId="0" fontId="5" fillId="4" borderId="6" xfId="0" applyFont="1" applyFill="1" applyBorder="1" applyAlignment="1" applyProtection="1">
      <alignment horizontal="center"/>
    </xf>
    <xf numFmtId="0" fontId="5" fillId="4" borderId="0" xfId="0" applyFont="1" applyFill="1" applyBorder="1" applyAlignment="1" applyProtection="1">
      <alignment horizontal="center"/>
    </xf>
    <xf numFmtId="0" fontId="11" fillId="5" borderId="6" xfId="0" applyFont="1" applyFill="1" applyBorder="1" applyAlignment="1" applyProtection="1">
      <alignment horizontal="left"/>
    </xf>
    <xf numFmtId="0" fontId="11" fillId="5" borderId="0" xfId="0" applyFont="1" applyFill="1" applyBorder="1" applyAlignment="1" applyProtection="1">
      <alignment horizontal="left"/>
    </xf>
    <xf numFmtId="0" fontId="11" fillId="5" borderId="3" xfId="0" applyFont="1" applyFill="1" applyBorder="1" applyAlignment="1" applyProtection="1">
      <alignment horizontal="left"/>
    </xf>
    <xf numFmtId="0" fontId="5" fillId="6" borderId="4" xfId="0" applyFont="1" applyFill="1" applyBorder="1" applyAlignment="1" applyProtection="1">
      <alignment horizontal="left" vertical="top" wrapText="1"/>
    </xf>
    <xf numFmtId="0" fontId="5" fillId="6" borderId="2" xfId="0" applyFont="1" applyFill="1" applyBorder="1" applyAlignment="1" applyProtection="1">
      <alignment horizontal="left" vertical="top" wrapText="1"/>
    </xf>
    <xf numFmtId="0" fontId="5" fillId="6" borderId="5" xfId="0" applyFont="1" applyFill="1" applyBorder="1" applyAlignment="1" applyProtection="1">
      <alignment horizontal="left" vertical="top" wrapText="1"/>
    </xf>
    <xf numFmtId="0" fontId="5" fillId="6" borderId="6" xfId="0" applyFont="1" applyFill="1" applyBorder="1" applyAlignment="1" applyProtection="1">
      <alignment horizontal="left" vertical="top" wrapText="1"/>
    </xf>
    <xf numFmtId="0" fontId="5" fillId="6" borderId="0" xfId="0" applyFont="1" applyFill="1" applyBorder="1" applyAlignment="1" applyProtection="1">
      <alignment horizontal="left" vertical="top" wrapText="1"/>
    </xf>
    <xf numFmtId="0" fontId="5" fillId="6" borderId="3" xfId="0" applyFont="1" applyFill="1" applyBorder="1" applyAlignment="1" applyProtection="1">
      <alignment horizontal="left" vertical="top" wrapText="1"/>
    </xf>
    <xf numFmtId="0" fontId="5" fillId="6" borderId="7" xfId="0" applyFont="1" applyFill="1" applyBorder="1" applyAlignment="1" applyProtection="1">
      <alignment horizontal="left" vertical="top" wrapText="1"/>
    </xf>
    <xf numFmtId="0" fontId="5" fillId="6" borderId="8" xfId="0" applyFont="1" applyFill="1" applyBorder="1" applyAlignment="1" applyProtection="1">
      <alignment horizontal="left" vertical="top" wrapText="1"/>
    </xf>
    <xf numFmtId="0" fontId="5" fillId="6" borderId="9" xfId="0" applyFont="1" applyFill="1" applyBorder="1" applyAlignment="1" applyProtection="1">
      <alignment horizontal="left" vertical="top" wrapText="1"/>
    </xf>
    <xf numFmtId="0" fontId="5" fillId="9" borderId="6" xfId="0" applyFont="1" applyFill="1" applyBorder="1" applyAlignment="1" applyProtection="1">
      <alignment horizontal="left"/>
    </xf>
    <xf numFmtId="0" fontId="5" fillId="9" borderId="0" xfId="0" applyFont="1" applyFill="1" applyBorder="1" applyAlignment="1" applyProtection="1">
      <alignment horizontal="left"/>
    </xf>
    <xf numFmtId="0" fontId="5" fillId="9" borderId="3" xfId="0" applyFont="1" applyFill="1" applyBorder="1" applyAlignment="1" applyProtection="1">
      <alignment horizontal="left"/>
    </xf>
    <xf numFmtId="0" fontId="5" fillId="3" borderId="6" xfId="0" applyFont="1" applyFill="1" applyBorder="1" applyAlignment="1" applyProtection="1">
      <alignment horizontal="left" vertical="top" wrapText="1"/>
    </xf>
    <xf numFmtId="0" fontId="5" fillId="3" borderId="0" xfId="0" applyFont="1" applyFill="1" applyBorder="1" applyAlignment="1" applyProtection="1">
      <alignment horizontal="left" vertical="top" wrapText="1"/>
    </xf>
    <xf numFmtId="0" fontId="15" fillId="4" borderId="4" xfId="0" applyFont="1" applyFill="1" applyBorder="1" applyAlignment="1" applyProtection="1">
      <alignment horizontal="left" vertical="center" wrapText="1"/>
    </xf>
    <xf numFmtId="0" fontId="15" fillId="4" borderId="2" xfId="0" applyFont="1" applyFill="1" applyBorder="1" applyAlignment="1" applyProtection="1">
      <alignment horizontal="left" vertical="center" wrapText="1"/>
    </xf>
    <xf numFmtId="0" fontId="15" fillId="4" borderId="5" xfId="0" applyFont="1" applyFill="1" applyBorder="1" applyAlignment="1" applyProtection="1">
      <alignment horizontal="left" vertical="center" wrapText="1"/>
    </xf>
    <xf numFmtId="0" fontId="0" fillId="0" borderId="0" xfId="0" applyAlignment="1">
      <alignment horizontal="left"/>
    </xf>
    <xf numFmtId="0" fontId="0" fillId="0" borderId="0" xfId="0" applyAlignment="1" applyProtection="1">
      <alignment horizontal="left"/>
    </xf>
    <xf numFmtId="0" fontId="0" fillId="0" borderId="0" xfId="0" applyAlignment="1" applyProtection="1">
      <alignment horizontal="left"/>
      <protection hidden="1"/>
    </xf>
    <xf numFmtId="0" fontId="4" fillId="0" borderId="0" xfId="0" applyFont="1" applyAlignment="1" applyProtection="1">
      <alignment horizontal="right"/>
    </xf>
    <xf numFmtId="0" fontId="0" fillId="0" borderId="0" xfId="0" applyAlignment="1" applyProtection="1">
      <alignment horizontal="right"/>
    </xf>
  </cellXfs>
  <cellStyles count="1">
    <cellStyle name="Standard" xfId="0" builtinId="0"/>
  </cellStyles>
  <dxfs count="4">
    <dxf>
      <fill>
        <patternFill>
          <bgColor rgb="FF92D050"/>
        </patternFill>
      </fill>
    </dxf>
    <dxf>
      <fill>
        <patternFill>
          <bgColor rgb="FF92D050"/>
        </patternFill>
      </fill>
    </dxf>
    <dxf>
      <fill>
        <patternFill>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I$10"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xdr:colOff>
          <xdr:row>8</xdr:row>
          <xdr:rowOff>19050</xdr:rowOff>
        </xdr:from>
        <xdr:to>
          <xdr:col>6</xdr:col>
          <xdr:colOff>752475</xdr:colOff>
          <xdr:row>10</xdr:row>
          <xdr:rowOff>9525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solidFill>
              <a:srgbClr val="C0C0C0" mc:Ignorable="a14" a14:legacySpreadsheetColorIndex="22"/>
            </a:solidFill>
            <a:ln w="1587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pageSetUpPr fitToPage="1"/>
  </sheetPr>
  <dimension ref="A1:L49"/>
  <sheetViews>
    <sheetView tabSelected="1" topLeftCell="A19" workbookViewId="0">
      <selection activeCell="G33" sqref="G33"/>
    </sheetView>
  </sheetViews>
  <sheetFormatPr baseColWidth="10" defaultRowHeight="15" x14ac:dyDescent="0.25"/>
  <cols>
    <col min="3" max="3" width="12.28515625" customWidth="1"/>
    <col min="4" max="4" width="25.7109375" customWidth="1"/>
    <col min="5" max="5" width="17" customWidth="1"/>
    <col min="6" max="6" width="37.42578125" customWidth="1"/>
    <col min="7" max="7" width="11.42578125" customWidth="1"/>
    <col min="8" max="8" width="6.7109375" customWidth="1"/>
  </cols>
  <sheetData>
    <row r="1" spans="1:12" ht="48.75" customHeight="1" thickBot="1" x14ac:dyDescent="0.3">
      <c r="A1" s="13"/>
      <c r="B1" s="54" t="s">
        <v>33</v>
      </c>
      <c r="C1" s="13"/>
      <c r="D1" s="13"/>
      <c r="E1" s="13"/>
      <c r="F1" s="13"/>
      <c r="G1" s="13"/>
      <c r="H1" s="13"/>
    </row>
    <row r="2" spans="1:12" ht="26.25" customHeight="1" x14ac:dyDescent="0.25">
      <c r="A2" s="13"/>
      <c r="B2" s="21"/>
      <c r="C2" s="22"/>
      <c r="D2" s="22"/>
      <c r="E2" s="22"/>
      <c r="F2" s="22"/>
      <c r="G2" s="22"/>
      <c r="H2" s="23"/>
      <c r="I2" s="13"/>
    </row>
    <row r="3" spans="1:12" ht="15.75" x14ac:dyDescent="0.25">
      <c r="A3" s="13"/>
      <c r="B3" s="24" t="s">
        <v>10</v>
      </c>
      <c r="C3" s="25"/>
      <c r="D3" s="25"/>
      <c r="E3" s="25"/>
      <c r="F3" s="25"/>
      <c r="G3" s="25"/>
      <c r="H3" s="26"/>
      <c r="I3" s="13"/>
    </row>
    <row r="4" spans="1:12" ht="36" customHeight="1" thickBot="1" x14ac:dyDescent="0.3">
      <c r="A4" s="13"/>
      <c r="B4" s="27"/>
      <c r="C4" s="25"/>
      <c r="D4" s="25"/>
      <c r="E4" s="25"/>
      <c r="F4" s="25"/>
      <c r="G4" s="25"/>
      <c r="H4" s="26"/>
      <c r="I4" s="13"/>
    </row>
    <row r="5" spans="1:12" ht="16.5" customHeight="1" x14ac:dyDescent="0.25">
      <c r="A5" s="13"/>
      <c r="B5" s="75" t="s">
        <v>35</v>
      </c>
      <c r="C5" s="76"/>
      <c r="D5" s="76"/>
      <c r="E5" s="76"/>
      <c r="F5" s="76"/>
      <c r="G5" s="76"/>
      <c r="H5" s="77"/>
      <c r="I5" s="13"/>
    </row>
    <row r="6" spans="1:12" ht="18" customHeight="1" x14ac:dyDescent="0.25">
      <c r="A6" s="13"/>
      <c r="B6" s="78"/>
      <c r="C6" s="79"/>
      <c r="D6" s="79"/>
      <c r="E6" s="79"/>
      <c r="F6" s="79"/>
      <c r="G6" s="79"/>
      <c r="H6" s="80"/>
      <c r="I6" s="13"/>
    </row>
    <row r="7" spans="1:12" ht="39" customHeight="1" thickBot="1" x14ac:dyDescent="0.3">
      <c r="A7" s="13"/>
      <c r="B7" s="81"/>
      <c r="C7" s="82"/>
      <c r="D7" s="82"/>
      <c r="E7" s="82"/>
      <c r="F7" s="82"/>
      <c r="G7" s="82"/>
      <c r="H7" s="83"/>
      <c r="I7" s="13"/>
    </row>
    <row r="8" spans="1:12" ht="51" customHeight="1" x14ac:dyDescent="0.25">
      <c r="A8" s="13"/>
      <c r="B8" s="89" t="s">
        <v>36</v>
      </c>
      <c r="C8" s="90"/>
      <c r="D8" s="90"/>
      <c r="E8" s="90"/>
      <c r="F8" s="90"/>
      <c r="G8" s="90"/>
      <c r="H8" s="91"/>
      <c r="I8" s="13"/>
    </row>
    <row r="9" spans="1:12" x14ac:dyDescent="0.25">
      <c r="A9" s="13"/>
      <c r="B9" s="87" t="s">
        <v>25</v>
      </c>
      <c r="C9" s="88"/>
      <c r="D9" s="88"/>
      <c r="E9" s="88"/>
      <c r="F9" s="88"/>
      <c r="G9" s="38" t="b">
        <v>0</v>
      </c>
      <c r="H9" s="39"/>
      <c r="I9" s="14"/>
      <c r="J9" s="15"/>
      <c r="K9" s="15"/>
      <c r="L9" s="15"/>
    </row>
    <row r="10" spans="1:12" x14ac:dyDescent="0.25">
      <c r="A10" s="13"/>
      <c r="B10" s="87"/>
      <c r="C10" s="88"/>
      <c r="D10" s="88"/>
      <c r="E10" s="88"/>
      <c r="F10" s="88"/>
      <c r="G10" s="38"/>
      <c r="H10" s="39"/>
      <c r="I10" s="16" t="b">
        <v>0</v>
      </c>
      <c r="J10" s="15"/>
      <c r="K10" s="15"/>
      <c r="L10" s="15"/>
    </row>
    <row r="11" spans="1:12" ht="15.75" thickBot="1" x14ac:dyDescent="0.3">
      <c r="A11" s="13"/>
      <c r="B11" s="28"/>
      <c r="C11" s="29"/>
      <c r="D11" s="30"/>
      <c r="E11" s="25"/>
      <c r="F11" s="25"/>
      <c r="G11" s="25"/>
      <c r="H11" s="26"/>
      <c r="I11" s="14"/>
      <c r="J11" s="15"/>
      <c r="K11" s="15"/>
      <c r="L11" s="15"/>
    </row>
    <row r="12" spans="1:12" ht="15.75" thickBot="1" x14ac:dyDescent="0.3">
      <c r="A12" s="13"/>
      <c r="B12" s="87" t="s">
        <v>37</v>
      </c>
      <c r="C12" s="88"/>
      <c r="D12" s="88"/>
      <c r="E12" s="88"/>
      <c r="F12" s="88"/>
      <c r="G12" s="41"/>
      <c r="H12" s="26"/>
      <c r="I12" s="13"/>
    </row>
    <row r="13" spans="1:12" ht="15.75" thickBot="1" x14ac:dyDescent="0.3">
      <c r="A13" s="13"/>
      <c r="B13" s="28"/>
      <c r="C13" s="29"/>
      <c r="D13" s="30"/>
      <c r="E13" s="25"/>
      <c r="F13" s="25"/>
      <c r="G13" s="25"/>
      <c r="H13" s="26"/>
      <c r="I13" s="14"/>
      <c r="J13" s="15"/>
      <c r="K13" s="15"/>
      <c r="L13" s="15"/>
    </row>
    <row r="14" spans="1:12" ht="15.75" thickBot="1" x14ac:dyDescent="0.3">
      <c r="A14" s="13"/>
      <c r="B14" s="84" t="s">
        <v>24</v>
      </c>
      <c r="C14" s="85"/>
      <c r="D14" s="85"/>
      <c r="E14" s="85"/>
      <c r="F14" s="86"/>
      <c r="G14" s="31"/>
      <c r="H14" s="32" t="s">
        <v>5</v>
      </c>
      <c r="I14" s="14"/>
      <c r="J14" s="15"/>
      <c r="K14" s="15"/>
      <c r="L14" s="15"/>
    </row>
    <row r="15" spans="1:12" ht="15.75" thickBot="1" x14ac:dyDescent="0.3">
      <c r="A15" s="13"/>
      <c r="B15" s="70"/>
      <c r="C15" s="71"/>
      <c r="D15" s="71"/>
      <c r="E15" s="71"/>
      <c r="F15" s="71"/>
      <c r="G15" s="33"/>
      <c r="H15" s="34"/>
      <c r="I15" s="14"/>
      <c r="J15" s="15"/>
      <c r="K15" s="15"/>
      <c r="L15" s="15"/>
    </row>
    <row r="16" spans="1:12" ht="15.75" thickBot="1" x14ac:dyDescent="0.3">
      <c r="A16" s="13"/>
      <c r="B16" s="84" t="s">
        <v>29</v>
      </c>
      <c r="C16" s="85"/>
      <c r="D16" s="85"/>
      <c r="E16" s="85"/>
      <c r="F16" s="86"/>
      <c r="G16" s="31"/>
      <c r="H16" s="35" t="s">
        <v>5</v>
      </c>
      <c r="I16" s="14"/>
      <c r="J16" s="15"/>
      <c r="K16" s="15"/>
      <c r="L16" s="15"/>
    </row>
    <row r="17" spans="1:12" ht="15.75" thickBot="1" x14ac:dyDescent="0.3">
      <c r="A17" s="13"/>
      <c r="B17" s="28"/>
      <c r="C17" s="29"/>
      <c r="D17" s="30"/>
      <c r="E17" s="25"/>
      <c r="F17" s="25"/>
      <c r="G17" s="25"/>
      <c r="H17" s="26"/>
      <c r="I17" s="14"/>
      <c r="J17" s="15"/>
      <c r="K17" s="15"/>
      <c r="L17" s="15"/>
    </row>
    <row r="18" spans="1:12" ht="33" customHeight="1" thickBot="1" x14ac:dyDescent="0.3">
      <c r="A18" s="13"/>
      <c r="B18" s="68" t="s">
        <v>30</v>
      </c>
      <c r="C18" s="69"/>
      <c r="D18" s="69"/>
      <c r="E18" s="69"/>
      <c r="F18" s="69"/>
      <c r="G18" s="31"/>
      <c r="H18" s="26" t="s">
        <v>5</v>
      </c>
      <c r="I18" s="14"/>
      <c r="J18" s="15"/>
      <c r="K18" s="15"/>
      <c r="L18" s="15"/>
    </row>
    <row r="19" spans="1:12" ht="15.75" thickBot="1" x14ac:dyDescent="0.3">
      <c r="A19" s="13"/>
      <c r="B19" s="28"/>
      <c r="C19" s="29"/>
      <c r="D19" s="30"/>
      <c r="E19" s="25"/>
      <c r="F19" s="25"/>
      <c r="G19" s="25"/>
      <c r="H19" s="26"/>
      <c r="I19" s="14"/>
      <c r="J19" s="15"/>
      <c r="K19" s="15"/>
      <c r="L19" s="15"/>
    </row>
    <row r="20" spans="1:12" ht="15.75" thickBot="1" x14ac:dyDescent="0.3">
      <c r="A20" s="13"/>
      <c r="B20" s="68" t="s">
        <v>27</v>
      </c>
      <c r="C20" s="69"/>
      <c r="D20" s="69"/>
      <c r="E20" s="69"/>
      <c r="F20" s="69"/>
      <c r="G20" s="31"/>
      <c r="H20" s="26" t="s">
        <v>5</v>
      </c>
      <c r="I20" s="13"/>
    </row>
    <row r="21" spans="1:12" ht="15.75" thickBot="1" x14ac:dyDescent="0.3">
      <c r="A21" s="13"/>
      <c r="B21" s="70"/>
      <c r="C21" s="71"/>
      <c r="D21" s="71"/>
      <c r="E21" s="71"/>
      <c r="F21" s="71"/>
      <c r="G21" s="33"/>
      <c r="H21" s="34"/>
      <c r="I21" s="13"/>
    </row>
    <row r="22" spans="1:12" ht="15.75" thickBot="1" x14ac:dyDescent="0.3">
      <c r="A22" s="13"/>
      <c r="B22" s="68" t="s">
        <v>28</v>
      </c>
      <c r="C22" s="69"/>
      <c r="D22" s="69"/>
      <c r="E22" s="69"/>
      <c r="F22" s="69"/>
      <c r="G22" s="31"/>
      <c r="H22" s="26" t="s">
        <v>5</v>
      </c>
      <c r="I22" s="13"/>
    </row>
    <row r="23" spans="1:12" ht="15.75" thickBot="1" x14ac:dyDescent="0.3">
      <c r="A23" s="13"/>
      <c r="B23" s="70"/>
      <c r="C23" s="71"/>
      <c r="D23" s="71"/>
      <c r="E23" s="71"/>
      <c r="F23" s="71"/>
      <c r="G23" s="36"/>
      <c r="H23" s="37"/>
      <c r="I23" s="13"/>
    </row>
    <row r="24" spans="1:12" ht="15.75" thickBot="1" x14ac:dyDescent="0.3">
      <c r="A24" s="13"/>
      <c r="B24" s="68" t="s">
        <v>34</v>
      </c>
      <c r="C24" s="69"/>
      <c r="D24" s="69"/>
      <c r="E24" s="69"/>
      <c r="F24" s="69"/>
      <c r="G24" s="31"/>
      <c r="H24" s="26" t="s">
        <v>5</v>
      </c>
      <c r="I24" s="13"/>
    </row>
    <row r="25" spans="1:12" ht="15.75" thickBot="1" x14ac:dyDescent="0.3">
      <c r="A25" s="13"/>
      <c r="B25" s="70"/>
      <c r="C25" s="71"/>
      <c r="D25" s="71"/>
      <c r="E25" s="71"/>
      <c r="F25" s="71"/>
      <c r="G25" s="53"/>
      <c r="H25" s="37"/>
      <c r="I25" s="13"/>
    </row>
    <row r="26" spans="1:12" ht="15.75" thickBot="1" x14ac:dyDescent="0.3">
      <c r="A26" s="13"/>
      <c r="B26" s="72" t="s">
        <v>31</v>
      </c>
      <c r="C26" s="73"/>
      <c r="D26" s="73"/>
      <c r="E26" s="73"/>
      <c r="F26" s="74"/>
      <c r="G26" s="31"/>
      <c r="H26" s="32" t="s">
        <v>5</v>
      </c>
      <c r="I26" s="14"/>
      <c r="J26" s="15"/>
      <c r="K26" s="15"/>
      <c r="L26" s="15"/>
    </row>
    <row r="27" spans="1:12" ht="15.75" thickBot="1" x14ac:dyDescent="0.3">
      <c r="A27" s="13"/>
      <c r="B27" s="55"/>
      <c r="C27" s="56"/>
      <c r="D27" s="56"/>
      <c r="E27" s="56"/>
      <c r="F27" s="56"/>
      <c r="G27" s="40"/>
      <c r="H27" s="26"/>
      <c r="I27" s="14"/>
      <c r="J27" s="15"/>
      <c r="K27" s="15"/>
      <c r="L27" s="15"/>
    </row>
    <row r="28" spans="1:12" ht="15.75" thickBot="1" x14ac:dyDescent="0.3">
      <c r="A28" s="13"/>
      <c r="B28" s="66" t="s">
        <v>26</v>
      </c>
      <c r="C28" s="67"/>
      <c r="D28" s="67"/>
      <c r="E28" s="67"/>
      <c r="F28" s="67"/>
      <c r="G28" s="31"/>
      <c r="H28" s="26" t="s">
        <v>5</v>
      </c>
      <c r="I28" s="14"/>
      <c r="J28" s="15"/>
      <c r="K28" s="15"/>
      <c r="L28" s="15"/>
    </row>
    <row r="29" spans="1:12" x14ac:dyDescent="0.25">
      <c r="A29" s="13"/>
      <c r="B29" s="55"/>
      <c r="C29" s="56"/>
      <c r="D29" s="56"/>
      <c r="E29" s="56"/>
      <c r="F29" s="56"/>
      <c r="G29" s="40"/>
      <c r="H29" s="26"/>
      <c r="I29" s="13"/>
    </row>
    <row r="30" spans="1:12" x14ac:dyDescent="0.25">
      <c r="A30" s="13"/>
      <c r="B30" s="42"/>
      <c r="C30" s="43"/>
      <c r="D30" s="43"/>
      <c r="E30" s="43"/>
      <c r="F30" s="43"/>
      <c r="G30" s="40"/>
      <c r="H30" s="26"/>
      <c r="I30" s="13"/>
    </row>
    <row r="31" spans="1:12" x14ac:dyDescent="0.25">
      <c r="A31" s="13"/>
      <c r="B31" s="27"/>
      <c r="C31" s="25"/>
      <c r="D31" s="52" t="s">
        <v>11</v>
      </c>
      <c r="E31" s="25"/>
      <c r="F31" s="25"/>
      <c r="G31" s="51" t="str">
        <f>IF('Berechnung Internet'!G10&lt;2183.33,"ja","nein")</f>
        <v>ja</v>
      </c>
      <c r="H31" s="26"/>
      <c r="I31" s="13"/>
    </row>
    <row r="32" spans="1:12" ht="15.75" thickBot="1" x14ac:dyDescent="0.3">
      <c r="A32" s="13"/>
      <c r="B32" s="27"/>
      <c r="C32" s="25"/>
      <c r="D32" s="25"/>
      <c r="E32" s="25"/>
      <c r="F32" s="25"/>
      <c r="G32" s="40"/>
      <c r="H32" s="26"/>
      <c r="I32" s="13"/>
    </row>
    <row r="33" spans="1:9" ht="15.75" thickBot="1" x14ac:dyDescent="0.3">
      <c r="A33" s="13"/>
      <c r="B33" s="57" t="s">
        <v>1</v>
      </c>
      <c r="C33" s="58"/>
      <c r="D33" s="58"/>
      <c r="E33" s="58"/>
      <c r="F33" s="59"/>
      <c r="G33" s="44"/>
      <c r="H33" s="26" t="s">
        <v>5</v>
      </c>
      <c r="I33" s="13"/>
    </row>
    <row r="34" spans="1:9" x14ac:dyDescent="0.25">
      <c r="A34" s="13"/>
      <c r="B34" s="27"/>
      <c r="C34" s="25"/>
      <c r="D34" s="25"/>
      <c r="E34" s="25"/>
      <c r="F34" s="25"/>
      <c r="G34" s="40"/>
      <c r="H34" s="26"/>
      <c r="I34" s="13"/>
    </row>
    <row r="35" spans="1:9" ht="15.75" thickBot="1" x14ac:dyDescent="0.3">
      <c r="A35" s="13"/>
      <c r="B35" s="49"/>
      <c r="C35" s="50"/>
      <c r="D35" s="50"/>
      <c r="E35" s="50"/>
      <c r="F35" s="50"/>
      <c r="G35" s="50"/>
      <c r="H35" s="48"/>
      <c r="I35" s="13"/>
    </row>
    <row r="36" spans="1:9" x14ac:dyDescent="0.25">
      <c r="A36" s="13"/>
      <c r="B36" s="62" t="s">
        <v>32</v>
      </c>
      <c r="C36" s="63"/>
      <c r="D36" s="63"/>
      <c r="E36" s="63"/>
      <c r="F36" s="63"/>
      <c r="G36" s="64">
        <f>'Berechnung Internet'!G18</f>
        <v>0</v>
      </c>
      <c r="H36" s="26" t="s">
        <v>5</v>
      </c>
      <c r="I36" s="13"/>
    </row>
    <row r="37" spans="1:9" ht="15.75" thickBot="1" x14ac:dyDescent="0.3">
      <c r="A37" s="13"/>
      <c r="B37" s="62"/>
      <c r="C37" s="63"/>
      <c r="D37" s="63"/>
      <c r="E37" s="63"/>
      <c r="F37" s="63"/>
      <c r="G37" s="65"/>
      <c r="H37" s="26"/>
      <c r="I37" s="13"/>
    </row>
    <row r="38" spans="1:9" ht="15.75" thickBot="1" x14ac:dyDescent="0.3">
      <c r="A38" s="13"/>
      <c r="B38" s="45"/>
      <c r="C38" s="46"/>
      <c r="D38" s="46"/>
      <c r="E38" s="46"/>
      <c r="F38" s="46"/>
      <c r="G38" s="46"/>
      <c r="H38" s="47"/>
      <c r="I38" s="13"/>
    </row>
    <row r="39" spans="1:9" x14ac:dyDescent="0.25">
      <c r="A39" s="13"/>
      <c r="B39" s="17"/>
      <c r="C39" s="17"/>
      <c r="D39" s="17"/>
      <c r="E39" s="17"/>
      <c r="F39" s="17"/>
      <c r="G39" s="17"/>
      <c r="H39" s="17"/>
      <c r="I39" s="13"/>
    </row>
    <row r="40" spans="1:9" x14ac:dyDescent="0.25">
      <c r="A40" s="13"/>
      <c r="B40" s="18"/>
      <c r="C40" s="18"/>
      <c r="D40" s="18"/>
      <c r="E40" s="18"/>
      <c r="F40" s="18"/>
      <c r="G40" s="18"/>
      <c r="H40" s="18"/>
      <c r="I40" s="13"/>
    </row>
    <row r="41" spans="1:9" x14ac:dyDescent="0.25">
      <c r="A41" s="13"/>
      <c r="B41" s="60" t="s">
        <v>15</v>
      </c>
      <c r="C41" s="60"/>
      <c r="D41" s="60"/>
      <c r="E41" s="60"/>
      <c r="F41" s="60"/>
      <c r="G41" s="19">
        <v>1000</v>
      </c>
      <c r="H41" s="18" t="s">
        <v>5</v>
      </c>
      <c r="I41" s="13"/>
    </row>
    <row r="42" spans="1:9" x14ac:dyDescent="0.25">
      <c r="B42" s="60" t="s">
        <v>8</v>
      </c>
      <c r="C42" s="60"/>
      <c r="D42" s="60"/>
      <c r="E42" s="60"/>
      <c r="F42" s="60"/>
      <c r="G42" s="20"/>
      <c r="H42" s="18" t="s">
        <v>5</v>
      </c>
      <c r="I42" s="13"/>
    </row>
    <row r="43" spans="1:9" x14ac:dyDescent="0.25">
      <c r="A43" s="13"/>
      <c r="B43" s="18" t="s">
        <v>22</v>
      </c>
      <c r="C43" s="18"/>
      <c r="D43" s="18"/>
      <c r="E43" s="18"/>
      <c r="F43" s="18"/>
      <c r="G43" s="19">
        <f>G36</f>
        <v>0</v>
      </c>
      <c r="H43" s="18"/>
      <c r="I43" s="13"/>
    </row>
    <row r="44" spans="1:9" x14ac:dyDescent="0.25">
      <c r="A44" s="13"/>
      <c r="B44" s="18" t="s">
        <v>19</v>
      </c>
      <c r="C44" s="18"/>
      <c r="D44" s="18"/>
      <c r="E44" s="18"/>
      <c r="F44" s="18"/>
      <c r="G44" s="19">
        <f>IF((G41-G42-G43)&lt;=0,0,G41-G42-G43)</f>
        <v>1000</v>
      </c>
      <c r="H44" s="18" t="s">
        <v>5</v>
      </c>
      <c r="I44" s="13"/>
    </row>
    <row r="45" spans="1:9" x14ac:dyDescent="0.25">
      <c r="A45" s="13"/>
      <c r="B45" s="18"/>
      <c r="C45" s="18"/>
      <c r="D45" s="18"/>
      <c r="E45" s="18"/>
      <c r="F45" s="18"/>
      <c r="G45" s="18"/>
      <c r="H45" s="18"/>
      <c r="I45" s="13"/>
    </row>
    <row r="46" spans="1:9" x14ac:dyDescent="0.25">
      <c r="A46" s="13"/>
      <c r="B46" s="60" t="s">
        <v>20</v>
      </c>
      <c r="C46" s="60"/>
      <c r="D46" s="60"/>
      <c r="E46" s="60"/>
      <c r="F46" s="61" t="str">
        <f>IF(G44&lt;=0,"voll ausgeschöpft","noch nicht ausgeschöpft")</f>
        <v>noch nicht ausgeschöpft</v>
      </c>
      <c r="G46" s="61"/>
      <c r="H46" s="61"/>
      <c r="I46" s="13"/>
    </row>
    <row r="47" spans="1:9" x14ac:dyDescent="0.25">
      <c r="A47" s="13"/>
      <c r="B47" s="18"/>
      <c r="C47" s="18"/>
      <c r="D47" s="18"/>
      <c r="E47" s="18"/>
      <c r="F47" s="18"/>
      <c r="G47" s="18"/>
      <c r="H47" s="18"/>
      <c r="I47" s="13"/>
    </row>
    <row r="48" spans="1:9" x14ac:dyDescent="0.25">
      <c r="A48" s="13"/>
      <c r="B48" s="18"/>
      <c r="C48" s="18"/>
      <c r="D48" s="18"/>
      <c r="E48" s="18"/>
      <c r="F48" s="18" t="s">
        <v>18</v>
      </c>
      <c r="G48" s="20">
        <f>IF(G36&lt;=G44,G36,G44)</f>
        <v>0</v>
      </c>
      <c r="H48" s="18" t="s">
        <v>5</v>
      </c>
      <c r="I48" s="13"/>
    </row>
    <row r="49" spans="1:9" x14ac:dyDescent="0.25">
      <c r="A49" s="13"/>
      <c r="B49" s="13"/>
      <c r="C49" s="13"/>
      <c r="D49" s="13"/>
      <c r="E49" s="13"/>
      <c r="F49" s="13"/>
      <c r="G49" s="13"/>
      <c r="H49" s="13"/>
      <c r="I49" s="13"/>
    </row>
  </sheetData>
  <sheetProtection password="ACB3" sheet="1" selectLockedCells="1"/>
  <mergeCells count="25">
    <mergeCell ref="B5:H7"/>
    <mergeCell ref="B14:F14"/>
    <mergeCell ref="B15:F15"/>
    <mergeCell ref="B16:F16"/>
    <mergeCell ref="B25:F25"/>
    <mergeCell ref="B24:F24"/>
    <mergeCell ref="B9:F10"/>
    <mergeCell ref="B18:F18"/>
    <mergeCell ref="B12:F12"/>
    <mergeCell ref="B8:H8"/>
    <mergeCell ref="B27:F27"/>
    <mergeCell ref="B28:F28"/>
    <mergeCell ref="B20:F20"/>
    <mergeCell ref="B21:F21"/>
    <mergeCell ref="B22:F22"/>
    <mergeCell ref="B23:F23"/>
    <mergeCell ref="B26:F26"/>
    <mergeCell ref="B29:F29"/>
    <mergeCell ref="B33:F33"/>
    <mergeCell ref="B41:F41"/>
    <mergeCell ref="B42:F42"/>
    <mergeCell ref="B46:E46"/>
    <mergeCell ref="F46:H46"/>
    <mergeCell ref="B36:F37"/>
    <mergeCell ref="G36:G37"/>
  </mergeCells>
  <conditionalFormatting sqref="D31">
    <cfRule type="containsText" dxfId="3" priority="4" operator="containsText" text="ja">
      <formula>NOT(ISERROR(SEARCH("ja",D31)))</formula>
    </cfRule>
  </conditionalFormatting>
  <conditionalFormatting sqref="G31">
    <cfRule type="containsText" dxfId="2" priority="2" operator="containsText" text="nein">
      <formula>NOT(ISERROR(SEARCH("nein",G31)))</formula>
    </cfRule>
    <cfRule type="containsText" dxfId="1" priority="3" operator="containsText" text="ja">
      <formula>NOT(ISERROR(SEARCH("ja",G31)))</formula>
    </cfRule>
  </conditionalFormatting>
  <conditionalFormatting sqref="G36:G37">
    <cfRule type="cellIs" dxfId="0" priority="1" operator="greaterThan">
      <formula>0</formula>
    </cfRule>
  </conditionalFormatting>
  <pageMargins left="0.25" right="0.25" top="0.75" bottom="0.75" header="0.3" footer="0.3"/>
  <pageSetup paperSize="9" scale="68" fitToHeight="0"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2049" r:id="rId3" name="Check Box 1">
              <controlPr locked="0" defaultSize="0" autoFill="0" autoLine="0" autoPict="0">
                <anchor moveWithCells="1">
                  <from>
                    <xdr:col>6</xdr:col>
                    <xdr:colOff>9525</xdr:colOff>
                    <xdr:row>8</xdr:row>
                    <xdr:rowOff>19050</xdr:rowOff>
                  </from>
                  <to>
                    <xdr:col>6</xdr:col>
                    <xdr:colOff>752475</xdr:colOff>
                    <xdr:row>10</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ublished="0" codeName="Tabelle4"/>
  <dimension ref="B1:M20"/>
  <sheetViews>
    <sheetView workbookViewId="0">
      <selection activeCell="G18" sqref="G18"/>
    </sheetView>
  </sheetViews>
  <sheetFormatPr baseColWidth="10" defaultRowHeight="15" x14ac:dyDescent="0.25"/>
  <cols>
    <col min="3" max="3" width="21.28515625" customWidth="1"/>
    <col min="4" max="4" width="15.85546875" customWidth="1"/>
    <col min="5" max="5" width="9.140625" customWidth="1"/>
    <col min="6" max="6" width="15.5703125" customWidth="1"/>
    <col min="7" max="7" width="14.140625" customWidth="1"/>
    <col min="9" max="9" width="13.28515625" customWidth="1"/>
    <col min="10" max="10" width="29.28515625" customWidth="1"/>
    <col min="11" max="11" width="9.28515625" customWidth="1"/>
  </cols>
  <sheetData>
    <row r="1" spans="2:13" x14ac:dyDescent="0.25">
      <c r="B1" s="4"/>
      <c r="C1" s="4"/>
      <c r="D1" s="4"/>
      <c r="E1" s="4"/>
      <c r="F1" s="4"/>
      <c r="G1" s="4"/>
      <c r="H1" s="4" t="s">
        <v>13</v>
      </c>
      <c r="I1" s="5">
        <f ca="1">TODAY()</f>
        <v>45415</v>
      </c>
    </row>
    <row r="2" spans="2:13" x14ac:dyDescent="0.25">
      <c r="B2" s="4"/>
      <c r="C2" s="4"/>
      <c r="D2" s="4"/>
      <c r="E2" s="4"/>
      <c r="F2" s="4"/>
      <c r="G2" s="4"/>
      <c r="H2" s="4"/>
      <c r="I2" s="4"/>
    </row>
    <row r="3" spans="2:13" x14ac:dyDescent="0.25">
      <c r="B3" s="6" t="s">
        <v>0</v>
      </c>
      <c r="C3" s="7"/>
      <c r="D3" s="7"/>
      <c r="E3" s="7"/>
      <c r="F3" s="7"/>
      <c r="G3" s="7"/>
      <c r="H3" s="7"/>
      <c r="I3" s="4"/>
    </row>
    <row r="4" spans="2:13" x14ac:dyDescent="0.25">
      <c r="B4" s="4"/>
      <c r="C4" s="4"/>
      <c r="D4" s="4"/>
      <c r="E4" s="4"/>
      <c r="F4" s="4"/>
      <c r="G4" s="4"/>
      <c r="H4" s="4"/>
      <c r="I4" s="4"/>
    </row>
    <row r="5" spans="2:13" x14ac:dyDescent="0.25">
      <c r="B5" s="93" t="s">
        <v>14</v>
      </c>
      <c r="C5" s="93"/>
      <c r="D5" s="93"/>
      <c r="E5" s="93"/>
      <c r="F5" s="93"/>
      <c r="G5" s="4">
        <f>Internet!G12*0.5</f>
        <v>0</v>
      </c>
      <c r="H5" s="4"/>
      <c r="I5" s="4"/>
      <c r="J5" s="3" t="e">
        <f>#REF!</f>
        <v>#REF!</v>
      </c>
      <c r="K5" s="3" t="s">
        <v>12</v>
      </c>
    </row>
    <row r="6" spans="2:13" x14ac:dyDescent="0.25">
      <c r="B6" s="93" t="s">
        <v>3</v>
      </c>
      <c r="C6" s="93"/>
      <c r="D6" s="93"/>
      <c r="E6" s="93"/>
      <c r="F6" s="93"/>
      <c r="G6" s="4" t="str">
        <f>IF(Internet!I10,0.5,"")</f>
        <v/>
      </c>
      <c r="H6" s="4"/>
      <c r="I6" s="4"/>
      <c r="J6" s="3"/>
      <c r="K6" s="3"/>
    </row>
    <row r="7" spans="2:13" x14ac:dyDescent="0.25">
      <c r="B7" s="93" t="s">
        <v>4</v>
      </c>
      <c r="C7" s="93"/>
      <c r="D7" s="93"/>
      <c r="E7" s="93"/>
      <c r="F7" s="93"/>
      <c r="G7" s="8">
        <v>1</v>
      </c>
      <c r="H7" s="4"/>
      <c r="I7" s="4"/>
      <c r="J7" s="3"/>
      <c r="K7" s="3"/>
      <c r="M7" s="2"/>
    </row>
    <row r="8" spans="2:13" x14ac:dyDescent="0.25">
      <c r="B8" s="95" t="s">
        <v>17</v>
      </c>
      <c r="C8" s="96"/>
      <c r="D8" s="96"/>
      <c r="E8" s="96"/>
      <c r="F8" s="96"/>
      <c r="G8" s="4">
        <f>SUM(G5:G7)</f>
        <v>1</v>
      </c>
      <c r="H8" s="4"/>
      <c r="I8" s="4"/>
      <c r="J8" s="3"/>
      <c r="K8" s="3"/>
    </row>
    <row r="9" spans="2:13" x14ac:dyDescent="0.25">
      <c r="B9" s="93"/>
      <c r="C9" s="93"/>
      <c r="D9" s="93"/>
      <c r="E9" s="93"/>
      <c r="F9" s="93"/>
      <c r="G9" s="4"/>
      <c r="H9" s="4"/>
      <c r="I9" s="4"/>
      <c r="J9" s="3"/>
      <c r="K9" s="3"/>
    </row>
    <row r="10" spans="2:13" x14ac:dyDescent="0.25">
      <c r="B10" s="93" t="s">
        <v>7</v>
      </c>
      <c r="C10" s="93"/>
      <c r="D10" s="93"/>
      <c r="E10" s="93"/>
      <c r="F10" s="93"/>
      <c r="G10" s="9">
        <f>(Internet!G14+Internet!G16-Internet!G26+Internet!G18-Internet!G28+Internet!G20+Internet!G22)/G8</f>
        <v>0</v>
      </c>
      <c r="H10" s="4" t="s">
        <v>5</v>
      </c>
      <c r="I10" s="4"/>
      <c r="J10" s="3"/>
      <c r="K10" s="3"/>
    </row>
    <row r="11" spans="2:13" x14ac:dyDescent="0.25">
      <c r="B11" s="93"/>
      <c r="C11" s="93"/>
      <c r="D11" s="93"/>
      <c r="E11" s="93"/>
      <c r="F11" s="93"/>
      <c r="G11" s="4"/>
      <c r="H11" s="4"/>
      <c r="I11" s="4"/>
      <c r="J11" s="3"/>
      <c r="K11" s="3"/>
    </row>
    <row r="12" spans="2:13" x14ac:dyDescent="0.25">
      <c r="B12" s="93" t="s">
        <v>6</v>
      </c>
      <c r="C12" s="93"/>
      <c r="D12" s="93"/>
      <c r="E12" s="93"/>
      <c r="F12" s="93"/>
      <c r="G12" s="9">
        <v>2083.33</v>
      </c>
      <c r="H12" s="4" t="s">
        <v>5</v>
      </c>
      <c r="I12" s="4"/>
      <c r="J12" s="3"/>
      <c r="K12" s="3"/>
    </row>
    <row r="13" spans="2:13" x14ac:dyDescent="0.25">
      <c r="B13" s="93"/>
      <c r="C13" s="93"/>
      <c r="D13" s="93"/>
      <c r="E13" s="93"/>
      <c r="F13" s="93"/>
      <c r="G13" s="4"/>
      <c r="H13" s="4"/>
      <c r="I13" s="4"/>
      <c r="J13" s="3"/>
      <c r="K13" s="3"/>
    </row>
    <row r="14" spans="2:13" x14ac:dyDescent="0.25">
      <c r="B14" s="93" t="s">
        <v>21</v>
      </c>
      <c r="C14" s="93"/>
      <c r="D14" s="93"/>
      <c r="E14" s="93"/>
      <c r="F14" s="93"/>
      <c r="G14" s="10">
        <f>IF(100-(G10*100/G12)&lt;=0,0,100-(G10*100/G12))</f>
        <v>100</v>
      </c>
      <c r="H14" s="4" t="s">
        <v>9</v>
      </c>
      <c r="I14" s="4"/>
      <c r="J14" s="3"/>
      <c r="K14" s="3"/>
    </row>
    <row r="15" spans="2:13" x14ac:dyDescent="0.25">
      <c r="B15" s="93"/>
      <c r="C15" s="93"/>
      <c r="D15" s="93"/>
      <c r="E15" s="93"/>
      <c r="F15" s="93"/>
      <c r="G15" s="4"/>
      <c r="H15" s="4"/>
      <c r="I15" s="4"/>
      <c r="J15" s="3"/>
      <c r="K15" s="3"/>
      <c r="M15" s="1"/>
    </row>
    <row r="16" spans="2:13" x14ac:dyDescent="0.25">
      <c r="B16" s="93" t="s">
        <v>2</v>
      </c>
      <c r="C16" s="93"/>
      <c r="D16" s="93"/>
      <c r="E16" s="93"/>
      <c r="F16" s="93"/>
      <c r="G16" s="9">
        <f>Internet!G33</f>
        <v>0</v>
      </c>
      <c r="H16" s="4" t="s">
        <v>5</v>
      </c>
      <c r="I16" s="4"/>
    </row>
    <row r="17" spans="2:12" x14ac:dyDescent="0.25">
      <c r="B17" s="93" t="s">
        <v>16</v>
      </c>
      <c r="C17" s="93"/>
      <c r="D17" s="93"/>
      <c r="E17" s="93"/>
      <c r="F17" s="93"/>
      <c r="G17" s="11">
        <f>0.5*G16</f>
        <v>0</v>
      </c>
      <c r="H17" s="4" t="s">
        <v>5</v>
      </c>
      <c r="I17" s="4"/>
      <c r="J17" s="3"/>
      <c r="K17" s="3"/>
    </row>
    <row r="18" spans="2:12" x14ac:dyDescent="0.25">
      <c r="B18" s="94" t="s">
        <v>23</v>
      </c>
      <c r="C18" s="94"/>
      <c r="D18" s="94"/>
      <c r="E18" s="94"/>
      <c r="F18" s="94"/>
      <c r="G18" s="12">
        <f>IF((G16*G14/100)&lt;=1000,(G16*G14/100),1000)</f>
        <v>0</v>
      </c>
      <c r="H18" s="4" t="s">
        <v>5</v>
      </c>
      <c r="I18" s="4"/>
      <c r="J18" s="3"/>
      <c r="K18" s="3"/>
    </row>
    <row r="20" spans="2:12" x14ac:dyDescent="0.25">
      <c r="I20" s="92"/>
      <c r="J20" s="92"/>
      <c r="K20" s="92"/>
      <c r="L20" s="92"/>
    </row>
  </sheetData>
  <mergeCells count="15">
    <mergeCell ref="B10:F10"/>
    <mergeCell ref="B5:F5"/>
    <mergeCell ref="B6:F6"/>
    <mergeCell ref="B7:F7"/>
    <mergeCell ref="B8:F8"/>
    <mergeCell ref="B9:F9"/>
    <mergeCell ref="I20:L20"/>
    <mergeCell ref="B17:F17"/>
    <mergeCell ref="B18:F18"/>
    <mergeCell ref="B11:F11"/>
    <mergeCell ref="B12:F12"/>
    <mergeCell ref="B13:F13"/>
    <mergeCell ref="B14:F14"/>
    <mergeCell ref="B15:F15"/>
    <mergeCell ref="B16:F16"/>
  </mergeCells>
  <pageMargins left="0.7" right="0.7" top="0.78740157499999996" bottom="0.78740157499999996" header="0.3" footer="0.3"/>
  <pageSetup paperSize="9" orientation="portrai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Internet</vt:lpstr>
      <vt:lpstr>Berechnung Internet</vt:lpstr>
    </vt:vector>
  </TitlesOfParts>
  <Company>Bundeswehr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Birkhoelzer, Andrea</dc:creator>
  <cp:lastModifiedBy>Solzbach, Dirk</cp:lastModifiedBy>
  <cp:lastPrinted>2020-09-08T13:30:35Z</cp:lastPrinted>
  <dcterms:created xsi:type="dcterms:W3CDTF">2020-08-05T10:56:21Z</dcterms:created>
  <dcterms:modified xsi:type="dcterms:W3CDTF">2024-05-03T09:44:18Z</dcterms:modified>
</cp:coreProperties>
</file>